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31500" windowHeight="20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" l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0" i="1"/>
  <c r="E31" i="1"/>
  <c r="E32" i="1"/>
  <c r="E33" i="1"/>
  <c r="E34" i="1"/>
  <c r="E35" i="1"/>
  <c r="E36" i="1"/>
  <c r="E37" i="1"/>
  <c r="E38" i="1"/>
</calcChain>
</file>

<file path=xl/sharedStrings.xml><?xml version="1.0" encoding="utf-8"?>
<sst xmlns="http://schemas.openxmlformats.org/spreadsheetml/2006/main" count="184" uniqueCount="118">
  <si>
    <t>Qty</t>
  </si>
  <si>
    <t>Part Name</t>
  </si>
  <si>
    <t>Part Link</t>
  </si>
  <si>
    <t>Comments</t>
  </si>
  <si>
    <t xml:space="preserve"> Nema 17 Stepper Motor</t>
  </si>
  <si>
    <t xml:space="preserve"> http://openbuildspartstore.com/nema-17-stepper-motor/</t>
  </si>
  <si>
    <t xml:space="preserve"> This is the stepper for the Z axis</t>
  </si>
  <si>
    <t xml:space="preserve"> Nema 23 Stepper Motors</t>
  </si>
  <si>
    <t xml:space="preserve"> http://openbuildspartstore.com/nema-23-stepper-motor/</t>
  </si>
  <si>
    <t xml:space="preserve"> These are the steppers for the X and Y axis</t>
  </si>
  <si>
    <t xml:space="preserve"> V-Slot 20x80mm (1500)</t>
  </si>
  <si>
    <t xml:space="preserve"> http://openbuildspartstore.com/v-slot-20-x-80mm/</t>
  </si>
  <si>
    <t xml:space="preserve"> Cut in half (750) Sides</t>
  </si>
  <si>
    <t xml:space="preserve"> V-Slot 20x40mm (1500)</t>
  </si>
  <si>
    <t xml:space="preserve"> http://openbuildspartstore.com/v-slot-20-x-40mm/</t>
  </si>
  <si>
    <t xml:space="preserve"> Center Table support (710) Back Brace (500) Z axis (180)</t>
  </si>
  <si>
    <t xml:space="preserve"> V-Slot 20x40mm (1000)</t>
  </si>
  <si>
    <t xml:space="preserve"> Cut in half (500) Front and Back table support</t>
  </si>
  <si>
    <t xml:space="preserve"> V-Slot 20x60mm (1000)</t>
  </si>
  <si>
    <t xml:space="preserve"> http://openbuildspartstore.com/v-slot-20-x-60mm/</t>
  </si>
  <si>
    <t xml:space="preserve"> Cut in half (500) For the X axis beam (sandwiched together)</t>
  </si>
  <si>
    <t xml:space="preserve"> Solid V Wheel Kit</t>
  </si>
  <si>
    <t xml:space="preserve"> http://openbuildspartstore.com/openbuilds-solid-v-wheel-kit/</t>
  </si>
  <si>
    <t xml:space="preserve"> Will not need the 25mm screws for this build, save them for another build.</t>
  </si>
  <si>
    <t xml:space="preserve"> Cast - 90 Degree Corner Bracket</t>
  </si>
  <si>
    <t xml:space="preserve"> http://openbuildspartstore.com/cast-90-degree-corner-bracket...</t>
  </si>
  <si>
    <t xml:space="preserve"> Used as braces from OX plates to V-Slot X axis beam</t>
  </si>
  <si>
    <t xml:space="preserve"> 5 Hole 90 Degree Joining Plate</t>
  </si>
  <si>
    <t xml:space="preserve"> http://openbuildspartstore.com/5-hole-90-degree-joining-plat...</t>
  </si>
  <si>
    <t xml:space="preserve"> Used to hold all four corners of machine together</t>
  </si>
  <si>
    <t xml:space="preserve"> Universal L Brackets (Double)</t>
  </si>
  <si>
    <t xml:space="preserve"> http://openbuildspartstore.com/universal-l-brackets/</t>
  </si>
  <si>
    <t xml:space="preserve"> These are used on the center 20x40 table support</t>
  </si>
  <si>
    <t xml:space="preserve"> Aluminum Spacers (1-1/2 inch)</t>
  </si>
  <si>
    <t xml:space="preserve"> http://openbuildspartstore.com/aluminum-spacers/</t>
  </si>
  <si>
    <t xml:space="preserve"> These are for the Z axis nema 17 stepper to space it from the threaded rod plate</t>
  </si>
  <si>
    <t xml:space="preserve"> Precision Shim - 10x5x1mm</t>
  </si>
  <si>
    <t xml:space="preserve"> http://openbuildspartstore.com/precision-shim-10x5x1mm/</t>
  </si>
  <si>
    <t xml:space="preserve"> Used on all solid wheel spacing. Check model and video - X axis has two being used for spacing</t>
  </si>
  <si>
    <t xml:space="preserve"> Eccentric Spacers</t>
  </si>
  <si>
    <t xml:space="preserve"> http://openbuildspartstore.com/eccentric-spacers/</t>
  </si>
  <si>
    <t xml:space="preserve"> Check model and video for proper placement and use of these spacers</t>
  </si>
  <si>
    <t xml:space="preserve"> Threaded Rod Plate</t>
  </si>
  <si>
    <t xml:space="preserve"> http://openbuildspartstore.com/threaded-rod-plate/</t>
  </si>
  <si>
    <t xml:space="preserve"> For Z axis</t>
  </si>
  <si>
    <t xml:space="preserve"> 5mm x 8mm Flexible Coupling</t>
  </si>
  <si>
    <t xml:space="preserve"> http://openbuildspartstore.com/5mm-8mm-flexible-coupling/</t>
  </si>
  <si>
    <t xml:space="preserve"> 8mm Threaded Rod</t>
  </si>
  <si>
    <t xml:space="preserve"> http://openbuildspartstore.com/8mm-metric-lead-screw/</t>
  </si>
  <si>
    <t xml:space="preserve"> 8 inch Length - For Z axis</t>
  </si>
  <si>
    <t xml:space="preserve"> Lock Collar (8mm)</t>
  </si>
  <si>
    <t xml:space="preserve"> http://openbuildspartstore.com/lock-collar/</t>
  </si>
  <si>
    <t xml:space="preserve"> For Z axis lead screw</t>
  </si>
  <si>
    <t xml:space="preserve"> Bearing ID 8mm</t>
  </si>
  <si>
    <t xml:space="preserve"> http://openbuildspartstore.com/688z-ball-bearing-8x16x5/</t>
  </si>
  <si>
    <t xml:space="preserve"> GT2 (3mm) Timing Belt</t>
  </si>
  <si>
    <t xml:space="preserve"> http://openbuildspartstore.com/gt2-3mm-timing-belt-by-the-fo...</t>
  </si>
  <si>
    <t xml:space="preserve"> 7 feet - For belt driven axis X and Y (may want to get a little extra in case you need it)</t>
  </si>
  <si>
    <t xml:space="preserve"> Socket Head Cap Screw M5 - 65mm</t>
  </si>
  <si>
    <t xml:space="preserve"> http://www.mcmaster.com/#91290a270/=qdro90</t>
  </si>
  <si>
    <t xml:space="preserve"> For Y gantry double plate wheels</t>
  </si>
  <si>
    <t xml:space="preserve"> OX Plates</t>
  </si>
  <si>
    <t xml:space="preserve"> Check Files tab for DXF plate files to have cut</t>
  </si>
  <si>
    <t xml:space="preserve"> Acme Nut Block 8mm</t>
  </si>
  <si>
    <t xml:space="preserve"> http://openbuildspartstore.com/8mm-acme-nut-block/</t>
  </si>
  <si>
    <t xml:space="preserve"> GT2 (3mm)Timing Pulley - 20 tooth - 1/4 Inch Bore</t>
  </si>
  <si>
    <t xml:space="preserve"> http://openbuildspartstore.com/gt3-aluminum-timing-pulley-20...</t>
  </si>
  <si>
    <t xml:space="preserve"> For Nema 23 Belt and Pinion drives on X and Y Axis</t>
  </si>
  <si>
    <t xml:space="preserve"> 3 Axis Driver Board</t>
  </si>
  <si>
    <t xml:space="preserve"> https://synthetos.myshopify.com/products/gshield-v4-shapeoko...</t>
  </si>
  <si>
    <t xml:space="preserve"> gShield v4 Shapeoko Bundle. You can also use other driver boards of your choice, check the threads to see what others are using.</t>
  </si>
  <si>
    <t xml:space="preserve"> Low Profile Screws - M5x15mm / 25 Pcs</t>
  </si>
  <si>
    <t xml:space="preserve"> http://openbuildspartstore.com/low-profile-screws-m5/</t>
  </si>
  <si>
    <t xml:space="preserve"> 2 packs</t>
  </si>
  <si>
    <t xml:space="preserve"> Low Profile Screws - M5x30mm / 10 Pcs</t>
  </si>
  <si>
    <t xml:space="preserve"> Low Profile Screws - M5x 45mm / 10 Pcs</t>
  </si>
  <si>
    <t xml:space="preserve"> 1 pack</t>
  </si>
  <si>
    <t xml:space="preserve"> Low Profile Screws - M5 x 8mm / 25 Pcs</t>
  </si>
  <si>
    <t xml:space="preserve"> M3 Cap Head Screws - M3x45mm</t>
  </si>
  <si>
    <t xml:space="preserve"> http://openbuildspartstore.com/m3-cap-head-screws/</t>
  </si>
  <si>
    <t xml:space="preserve"> Z axis stepper screws</t>
  </si>
  <si>
    <t xml:space="preserve"> Nylon Insert Hex Locknut 5mm</t>
  </si>
  <si>
    <t xml:space="preserve"> http://openbuildspartstore.com/nylon-insert-hex-locknut-5mm/</t>
  </si>
  <si>
    <t xml:space="preserve"> For 90 corner bracket to plate and for 65mm screws</t>
  </si>
  <si>
    <t xml:space="preserve"> Tee Nuts - 25 Pcs</t>
  </si>
  <si>
    <t xml:space="preserve"> http://openbuildspartstore.com/tee-nuts-25-pack/</t>
  </si>
  <si>
    <t xml:space="preserve"> Aluminum Spacers - 1/8th inch</t>
  </si>
  <si>
    <t xml:space="preserve"> These are used to space the stepper motors from the plates</t>
  </si>
  <si>
    <t xml:space="preserve"> 12V/30A Power Supply</t>
  </si>
  <si>
    <t xml:space="preserve"> http://openbuildspartstore.com/12v-30a-power-supply/</t>
  </si>
  <si>
    <t xml:space="preserve"> To power the driver board (No wire kit). Could also use 24V power supply as well</t>
  </si>
  <si>
    <t xml:space="preserve"> Wire Block</t>
  </si>
  <si>
    <t xml:space="preserve"> http://www.mcmaster.com/#7618k613/=qdrzki</t>
  </si>
  <si>
    <t xml:space="preserve"> For Y axis combined motors</t>
  </si>
  <si>
    <t xml:space="preserve"> 40x40mm x 10 12v Cooling fan</t>
  </si>
  <si>
    <t xml:space="preserve"> http://amzn.com/B000LB0M8S</t>
  </si>
  <si>
    <t xml:space="preserve"> For cooling the driver board</t>
  </si>
  <si>
    <t xml:space="preserve"> AC Power Cable with Bare End</t>
  </si>
  <si>
    <t xml:space="preserve"> http://openbuildspartstore.com/ac-power-cable-with-bare-end/</t>
  </si>
  <si>
    <t xml:space="preserve"> For the power supply</t>
  </si>
  <si>
    <t xml:space="preserve"> Power cable</t>
  </si>
  <si>
    <t xml:space="preserve"> http://openbuildspartstore.com/16-2-project-wire/</t>
  </si>
  <si>
    <t xml:space="preserve"> 2 conductor 16 gauge power cable to power the driver board from the power supply (Need 5 feet, may want 6 feet to be safe)</t>
  </si>
  <si>
    <t xml:space="preserve"> Spacer Block (V-Slot)</t>
  </si>
  <si>
    <t xml:space="preserve"> http://openbuildspartstore.com/spacer-block-v-slot/</t>
  </si>
  <si>
    <t xml:space="preserve"> Used to space the Z axis wheels</t>
  </si>
  <si>
    <t>price</t>
  </si>
  <si>
    <t>Stock</t>
  </si>
  <si>
    <t>no</t>
  </si>
  <si>
    <t>yes</t>
  </si>
  <si>
    <t>LinuxCNC</t>
  </si>
  <si>
    <t>PC</t>
  </si>
  <si>
    <t>Have</t>
  </si>
  <si>
    <t>Enclosure</t>
  </si>
  <si>
    <t>Ext</t>
  </si>
  <si>
    <t>Purchased</t>
  </si>
  <si>
    <t>y</t>
  </si>
  <si>
    <t xml:space="preserve">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</si>
</sst>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Times New Roman"/>
      <family val="2"/>
      <charset val="136"/>
    </font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b/>
      <sz val="12"/>
      <color theme="0"/>
      <name val="Times New Roman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4" fillId="2" borderId="1" xfId="88"/>
    <xf numFmtId="44" fontId="4" fillId="2" borderId="1" xfId="88" applyNumberFormat="1"/>
  </cellXfs>
  <cellStyles count="213">
    <cellStyle name="Check Cell" xfId="88" builtinId="23"/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topLeftCell="A7" workbookViewId="0">
      <selection activeCell="A36" activeCellId="3" sqref="A30:XFD30 A32:XFD32 A34:XFD34 A36:XFD36"/>
    </sheetView>
  </sheetViews>
  <sheetFormatPr baseColWidth="10" defaultRowHeight="15" x14ac:dyDescent="0"/>
  <cols>
    <col min="1" max="1" width="4.1640625" bestFit="1" customWidth="1"/>
    <col min="2" max="2" width="43.6640625" bestFit="1" customWidth="1"/>
    <col min="3" max="3" width="54" bestFit="1" customWidth="1"/>
    <col min="4" max="5" width="13.83203125" style="1" customWidth="1"/>
    <col min="6" max="7" width="13.83203125" customWidth="1"/>
  </cols>
  <sheetData>
    <row r="2" spans="1:8">
      <c r="A2" t="s">
        <v>0</v>
      </c>
      <c r="B2" t="s">
        <v>1</v>
      </c>
      <c r="C2" t="s">
        <v>2</v>
      </c>
      <c r="D2" s="1" t="s">
        <v>106</v>
      </c>
      <c r="E2" s="1" t="s">
        <v>114</v>
      </c>
      <c r="F2" t="s">
        <v>107</v>
      </c>
      <c r="G2" t="s">
        <v>115</v>
      </c>
      <c r="H2" t="s">
        <v>3</v>
      </c>
    </row>
    <row r="5" spans="1:8">
      <c r="A5">
        <v>1</v>
      </c>
      <c r="B5" t="s">
        <v>10</v>
      </c>
      <c r="C5" t="s">
        <v>11</v>
      </c>
      <c r="D5" s="1">
        <v>30</v>
      </c>
      <c r="E5" s="1">
        <f>D5*A5</f>
        <v>30</v>
      </c>
      <c r="F5" t="s">
        <v>109</v>
      </c>
      <c r="G5" t="s">
        <v>116</v>
      </c>
      <c r="H5" t="s">
        <v>12</v>
      </c>
    </row>
    <row r="6" spans="1:8">
      <c r="A6">
        <v>1</v>
      </c>
      <c r="B6" t="s">
        <v>13</v>
      </c>
      <c r="C6" t="s">
        <v>14</v>
      </c>
      <c r="D6" s="1">
        <v>19.5</v>
      </c>
      <c r="E6" s="1">
        <f t="shared" ref="E6:E25" si="0">D6*A6</f>
        <v>19.5</v>
      </c>
      <c r="F6" t="s">
        <v>109</v>
      </c>
      <c r="G6" t="s">
        <v>116</v>
      </c>
      <c r="H6" t="s">
        <v>15</v>
      </c>
    </row>
    <row r="7" spans="1:8">
      <c r="A7">
        <v>1</v>
      </c>
      <c r="B7" t="s">
        <v>16</v>
      </c>
      <c r="C7" t="s">
        <v>14</v>
      </c>
      <c r="D7" s="1">
        <v>13</v>
      </c>
      <c r="E7" s="1">
        <f t="shared" si="0"/>
        <v>13</v>
      </c>
      <c r="F7" t="s">
        <v>109</v>
      </c>
      <c r="G7" t="s">
        <v>116</v>
      </c>
      <c r="H7" t="s">
        <v>17</v>
      </c>
    </row>
    <row r="8" spans="1:8">
      <c r="A8">
        <v>1</v>
      </c>
      <c r="B8" t="s">
        <v>18</v>
      </c>
      <c r="C8" t="s">
        <v>19</v>
      </c>
      <c r="D8" s="1">
        <v>15.5</v>
      </c>
      <c r="E8" s="1">
        <f t="shared" si="0"/>
        <v>15.5</v>
      </c>
      <c r="F8" t="s">
        <v>109</v>
      </c>
      <c r="G8" t="s">
        <v>116</v>
      </c>
      <c r="H8" t="s">
        <v>20</v>
      </c>
    </row>
    <row r="9" spans="1:8">
      <c r="A9">
        <v>28</v>
      </c>
      <c r="B9" t="s">
        <v>21</v>
      </c>
      <c r="C9" t="s">
        <v>22</v>
      </c>
      <c r="D9" s="1">
        <v>3.95</v>
      </c>
      <c r="E9" s="1">
        <f t="shared" si="0"/>
        <v>110.60000000000001</v>
      </c>
      <c r="F9" t="s">
        <v>109</v>
      </c>
      <c r="G9" t="s">
        <v>116</v>
      </c>
      <c r="H9" t="s">
        <v>23</v>
      </c>
    </row>
    <row r="10" spans="1:8">
      <c r="A10">
        <v>8</v>
      </c>
      <c r="B10" t="s">
        <v>24</v>
      </c>
      <c r="C10" t="s">
        <v>25</v>
      </c>
      <c r="D10" s="1">
        <v>1.5</v>
      </c>
      <c r="E10" s="1">
        <f t="shared" si="0"/>
        <v>12</v>
      </c>
      <c r="F10" t="s">
        <v>109</v>
      </c>
      <c r="G10" t="s">
        <v>116</v>
      </c>
      <c r="H10" t="s">
        <v>26</v>
      </c>
    </row>
    <row r="11" spans="1:8">
      <c r="A11">
        <v>4</v>
      </c>
      <c r="B11" t="s">
        <v>27</v>
      </c>
      <c r="C11" t="s">
        <v>28</v>
      </c>
      <c r="D11" s="1">
        <v>4.8</v>
      </c>
      <c r="E11" s="1">
        <f t="shared" si="0"/>
        <v>19.2</v>
      </c>
      <c r="F11" t="s">
        <v>109</v>
      </c>
      <c r="G11" t="s">
        <v>116</v>
      </c>
      <c r="H11" t="s">
        <v>29</v>
      </c>
    </row>
    <row r="12" spans="1:8">
      <c r="A12">
        <v>3</v>
      </c>
      <c r="B12" t="s">
        <v>33</v>
      </c>
      <c r="C12" t="s">
        <v>34</v>
      </c>
      <c r="D12" s="1">
        <v>0.7</v>
      </c>
      <c r="E12" s="1">
        <f t="shared" si="0"/>
        <v>2.0999999999999996</v>
      </c>
      <c r="F12" t="s">
        <v>109</v>
      </c>
      <c r="G12" t="s">
        <v>116</v>
      </c>
      <c r="H12" t="s">
        <v>35</v>
      </c>
    </row>
    <row r="13" spans="1:8">
      <c r="A13">
        <v>40</v>
      </c>
      <c r="B13" t="s">
        <v>36</v>
      </c>
      <c r="C13" t="s">
        <v>37</v>
      </c>
      <c r="D13" s="1">
        <v>0.25</v>
      </c>
      <c r="E13" s="1">
        <f t="shared" si="0"/>
        <v>10</v>
      </c>
      <c r="F13" t="s">
        <v>109</v>
      </c>
      <c r="G13" t="s">
        <v>116</v>
      </c>
      <c r="H13" t="s">
        <v>38</v>
      </c>
    </row>
    <row r="14" spans="1:8">
      <c r="A14">
        <v>13</v>
      </c>
      <c r="B14" t="s">
        <v>39</v>
      </c>
      <c r="C14" t="s">
        <v>40</v>
      </c>
      <c r="D14" s="1">
        <v>2</v>
      </c>
      <c r="E14" s="1">
        <f t="shared" si="0"/>
        <v>26</v>
      </c>
      <c r="F14" t="s">
        <v>109</v>
      </c>
      <c r="G14" t="s">
        <v>116</v>
      </c>
      <c r="H14" t="s">
        <v>41</v>
      </c>
    </row>
    <row r="15" spans="1:8">
      <c r="A15">
        <v>2</v>
      </c>
      <c r="B15" t="s">
        <v>42</v>
      </c>
      <c r="C15" t="s">
        <v>43</v>
      </c>
      <c r="D15" s="1">
        <v>6.95</v>
      </c>
      <c r="E15" s="1">
        <f t="shared" si="0"/>
        <v>13.9</v>
      </c>
      <c r="F15" t="s">
        <v>109</v>
      </c>
      <c r="G15" t="s">
        <v>116</v>
      </c>
      <c r="H15" t="s">
        <v>44</v>
      </c>
    </row>
    <row r="16" spans="1:8">
      <c r="A16">
        <v>1</v>
      </c>
      <c r="B16" t="s">
        <v>45</v>
      </c>
      <c r="C16" t="s">
        <v>46</v>
      </c>
      <c r="D16" s="1">
        <v>6.35</v>
      </c>
      <c r="E16" s="1">
        <f t="shared" si="0"/>
        <v>6.35</v>
      </c>
      <c r="F16" t="s">
        <v>109</v>
      </c>
      <c r="G16" t="s">
        <v>116</v>
      </c>
      <c r="H16" t="s">
        <v>44</v>
      </c>
    </row>
    <row r="17" spans="1:8">
      <c r="A17">
        <v>2</v>
      </c>
      <c r="B17" t="s">
        <v>50</v>
      </c>
      <c r="C17" t="s">
        <v>51</v>
      </c>
      <c r="D17" s="1">
        <v>1.1000000000000001</v>
      </c>
      <c r="E17" s="1">
        <f t="shared" si="0"/>
        <v>2.2000000000000002</v>
      </c>
      <c r="F17" t="s">
        <v>109</v>
      </c>
      <c r="G17" t="s">
        <v>116</v>
      </c>
      <c r="H17" t="s">
        <v>52</v>
      </c>
    </row>
    <row r="18" spans="1:8">
      <c r="A18">
        <v>2</v>
      </c>
      <c r="B18" t="s">
        <v>53</v>
      </c>
      <c r="C18" t="s">
        <v>54</v>
      </c>
      <c r="D18" s="1">
        <v>1</v>
      </c>
      <c r="E18" s="1">
        <f t="shared" si="0"/>
        <v>2</v>
      </c>
      <c r="F18" t="s">
        <v>109</v>
      </c>
      <c r="G18" t="s">
        <v>116</v>
      </c>
      <c r="H18" t="s">
        <v>44</v>
      </c>
    </row>
    <row r="19" spans="1:8">
      <c r="A19">
        <v>7</v>
      </c>
      <c r="B19" t="s">
        <v>55</v>
      </c>
      <c r="C19" t="s">
        <v>56</v>
      </c>
      <c r="D19" s="1">
        <v>3.25</v>
      </c>
      <c r="E19" s="1">
        <f t="shared" si="0"/>
        <v>22.75</v>
      </c>
      <c r="F19" t="s">
        <v>109</v>
      </c>
      <c r="G19" t="s">
        <v>116</v>
      </c>
      <c r="H19" t="s">
        <v>57</v>
      </c>
    </row>
    <row r="20" spans="1:8">
      <c r="A20">
        <v>1</v>
      </c>
      <c r="B20" t="s">
        <v>63</v>
      </c>
      <c r="C20" t="s">
        <v>64</v>
      </c>
      <c r="D20" s="1">
        <v>6.95</v>
      </c>
      <c r="E20" s="1">
        <f t="shared" si="0"/>
        <v>6.95</v>
      </c>
      <c r="F20" t="s">
        <v>109</v>
      </c>
      <c r="G20" t="s">
        <v>116</v>
      </c>
      <c r="H20" t="s">
        <v>44</v>
      </c>
    </row>
    <row r="21" spans="1:8">
      <c r="A21">
        <v>3</v>
      </c>
      <c r="B21" t="s">
        <v>65</v>
      </c>
      <c r="C21" t="s">
        <v>66</v>
      </c>
      <c r="D21" s="1">
        <v>6.95</v>
      </c>
      <c r="E21" s="1">
        <f t="shared" si="0"/>
        <v>20.85</v>
      </c>
      <c r="F21" t="s">
        <v>109</v>
      </c>
      <c r="G21" t="s">
        <v>116</v>
      </c>
      <c r="H21" t="s">
        <v>67</v>
      </c>
    </row>
    <row r="22" spans="1:8">
      <c r="A22">
        <v>4</v>
      </c>
      <c r="B22" t="s">
        <v>78</v>
      </c>
      <c r="C22" t="s">
        <v>79</v>
      </c>
      <c r="D22" s="1">
        <v>0.25</v>
      </c>
      <c r="E22" s="1">
        <f t="shared" si="0"/>
        <v>1</v>
      </c>
      <c r="F22" t="s">
        <v>109</v>
      </c>
      <c r="G22" t="s">
        <v>116</v>
      </c>
      <c r="H22" t="s">
        <v>80</v>
      </c>
    </row>
    <row r="23" spans="1:8">
      <c r="A23">
        <v>12</v>
      </c>
      <c r="B23" t="s">
        <v>81</v>
      </c>
      <c r="C23" t="s">
        <v>82</v>
      </c>
      <c r="D23" s="1">
        <v>0.15</v>
      </c>
      <c r="E23" s="1">
        <f t="shared" si="0"/>
        <v>1.7999999999999998</v>
      </c>
      <c r="F23" t="s">
        <v>109</v>
      </c>
      <c r="G23" t="s">
        <v>116</v>
      </c>
      <c r="H23" t="s">
        <v>83</v>
      </c>
    </row>
    <row r="24" spans="1:8">
      <c r="A24">
        <v>12</v>
      </c>
      <c r="B24" t="s">
        <v>86</v>
      </c>
      <c r="C24" t="s">
        <v>34</v>
      </c>
      <c r="D24" s="1">
        <v>0.3</v>
      </c>
      <c r="E24" s="1">
        <f t="shared" si="0"/>
        <v>3.5999999999999996</v>
      </c>
      <c r="F24" t="s">
        <v>109</v>
      </c>
      <c r="G24" t="s">
        <v>116</v>
      </c>
      <c r="H24" t="s">
        <v>87</v>
      </c>
    </row>
    <row r="25" spans="1:8" ht="16" thickBot="1">
      <c r="A25">
        <v>2</v>
      </c>
      <c r="B25" t="s">
        <v>103</v>
      </c>
      <c r="C25" t="s">
        <v>104</v>
      </c>
      <c r="D25" s="1">
        <v>3.95</v>
      </c>
      <c r="E25" s="1">
        <f t="shared" si="0"/>
        <v>7.9</v>
      </c>
      <c r="F25" t="s">
        <v>109</v>
      </c>
      <c r="G25" t="s">
        <v>116</v>
      </c>
      <c r="H25" t="s">
        <v>105</v>
      </c>
    </row>
    <row r="26" spans="1:8" s="2" customFormat="1" ht="17" thickTop="1" thickBot="1">
      <c r="D26" s="3"/>
      <c r="E26" s="3">
        <f>SUM(E5:E25)</f>
        <v>347.2</v>
      </c>
    </row>
    <row r="27" spans="1:8" ht="16" thickTop="1"/>
    <row r="30" spans="1:8">
      <c r="A30">
        <v>4</v>
      </c>
      <c r="B30" t="s">
        <v>30</v>
      </c>
      <c r="C30" t="s">
        <v>31</v>
      </c>
      <c r="D30" s="1">
        <v>1.25</v>
      </c>
      <c r="E30" s="1">
        <f>D30*A30</f>
        <v>5</v>
      </c>
      <c r="F30" t="s">
        <v>108</v>
      </c>
      <c r="H30" t="s">
        <v>32</v>
      </c>
    </row>
    <row r="31" spans="1:8">
      <c r="A31">
        <v>1</v>
      </c>
      <c r="B31" t="s">
        <v>47</v>
      </c>
      <c r="C31" t="s">
        <v>48</v>
      </c>
      <c r="D31" s="1">
        <v>31.5</v>
      </c>
      <c r="E31" s="1">
        <f t="shared" ref="E31:E37" si="1">D31*A31</f>
        <v>31.5</v>
      </c>
      <c r="F31" t="s">
        <v>108</v>
      </c>
      <c r="G31" t="s">
        <v>116</v>
      </c>
      <c r="H31" t="s">
        <v>49</v>
      </c>
    </row>
    <row r="32" spans="1:8">
      <c r="A32">
        <v>4</v>
      </c>
      <c r="B32" t="s">
        <v>58</v>
      </c>
      <c r="C32" t="s">
        <v>59</v>
      </c>
      <c r="D32" s="1">
        <v>1</v>
      </c>
      <c r="E32" s="1">
        <f t="shared" si="1"/>
        <v>4</v>
      </c>
      <c r="F32" t="s">
        <v>108</v>
      </c>
      <c r="H32" t="s">
        <v>60</v>
      </c>
    </row>
    <row r="33" spans="1:8">
      <c r="A33">
        <v>2</v>
      </c>
      <c r="B33" t="s">
        <v>71</v>
      </c>
      <c r="C33" t="s">
        <v>72</v>
      </c>
      <c r="D33" s="1">
        <v>4.75</v>
      </c>
      <c r="E33" s="1">
        <f t="shared" si="1"/>
        <v>9.5</v>
      </c>
      <c r="F33" t="s">
        <v>108</v>
      </c>
      <c r="G33" t="s">
        <v>117</v>
      </c>
      <c r="H33" t="s">
        <v>73</v>
      </c>
    </row>
    <row r="34" spans="1:8">
      <c r="A34">
        <v>2</v>
      </c>
      <c r="B34" t="s">
        <v>74</v>
      </c>
      <c r="C34" t="s">
        <v>72</v>
      </c>
      <c r="D34" s="1">
        <v>4.5</v>
      </c>
      <c r="E34" s="1">
        <f t="shared" si="1"/>
        <v>9</v>
      </c>
      <c r="F34" t="s">
        <v>108</v>
      </c>
      <c r="H34" t="s">
        <v>73</v>
      </c>
    </row>
    <row r="35" spans="1:8">
      <c r="A35">
        <v>1</v>
      </c>
      <c r="B35" t="s">
        <v>75</v>
      </c>
      <c r="C35" t="s">
        <v>72</v>
      </c>
      <c r="D35" s="1">
        <v>2.75</v>
      </c>
      <c r="E35" s="1">
        <f t="shared" si="1"/>
        <v>2.75</v>
      </c>
      <c r="F35" t="s">
        <v>108</v>
      </c>
      <c r="G35" t="s">
        <v>116</v>
      </c>
      <c r="H35" t="s">
        <v>76</v>
      </c>
    </row>
    <row r="36" spans="1:8">
      <c r="A36">
        <v>2</v>
      </c>
      <c r="B36" t="s">
        <v>77</v>
      </c>
      <c r="C36" t="s">
        <v>72</v>
      </c>
      <c r="D36" s="1">
        <v>2.75</v>
      </c>
      <c r="E36" s="1">
        <f t="shared" si="1"/>
        <v>5.5</v>
      </c>
      <c r="F36" t="s">
        <v>108</v>
      </c>
      <c r="H36" t="s">
        <v>73</v>
      </c>
    </row>
    <row r="37" spans="1:8" ht="16" thickBot="1">
      <c r="A37">
        <v>1</v>
      </c>
      <c r="B37" t="s">
        <v>84</v>
      </c>
      <c r="C37" t="s">
        <v>85</v>
      </c>
      <c r="D37" s="1">
        <v>4.5</v>
      </c>
      <c r="E37" s="1">
        <f t="shared" si="1"/>
        <v>4.5</v>
      </c>
      <c r="F37" t="s">
        <v>108</v>
      </c>
      <c r="G37" t="s">
        <v>116</v>
      </c>
      <c r="H37" t="s">
        <v>76</v>
      </c>
    </row>
    <row r="38" spans="1:8" s="2" customFormat="1" ht="17" thickTop="1" thickBot="1">
      <c r="D38" s="3"/>
      <c r="E38" s="3">
        <f>SUM(E30:E37)</f>
        <v>71.75</v>
      </c>
    </row>
    <row r="39" spans="1:8" ht="16" thickTop="1"/>
    <row r="41" spans="1:8">
      <c r="A41">
        <v>1</v>
      </c>
      <c r="B41" t="s">
        <v>113</v>
      </c>
      <c r="D41" s="1">
        <v>0</v>
      </c>
      <c r="E41" s="1">
        <f>D41*A41</f>
        <v>0</v>
      </c>
      <c r="F41" t="s">
        <v>112</v>
      </c>
    </row>
    <row r="42" spans="1:8">
      <c r="A42">
        <v>1</v>
      </c>
      <c r="B42" t="s">
        <v>88</v>
      </c>
      <c r="C42" t="s">
        <v>89</v>
      </c>
      <c r="E42" s="1">
        <f t="shared" ref="E42:E52" si="2">D42*A42</f>
        <v>0</v>
      </c>
      <c r="H42" t="s">
        <v>90</v>
      </c>
    </row>
    <row r="43" spans="1:8">
      <c r="A43">
        <v>1</v>
      </c>
      <c r="B43" t="s">
        <v>91</v>
      </c>
      <c r="C43" t="s">
        <v>92</v>
      </c>
      <c r="E43" s="1">
        <f t="shared" si="2"/>
        <v>0</v>
      </c>
      <c r="H43" t="s">
        <v>93</v>
      </c>
    </row>
    <row r="44" spans="1:8">
      <c r="A44">
        <v>1</v>
      </c>
      <c r="B44" t="s">
        <v>94</v>
      </c>
      <c r="C44" t="s">
        <v>95</v>
      </c>
      <c r="E44" s="1">
        <f t="shared" si="2"/>
        <v>0</v>
      </c>
      <c r="H44" t="s">
        <v>96</v>
      </c>
    </row>
    <row r="45" spans="1:8">
      <c r="A45">
        <v>1</v>
      </c>
      <c r="B45" t="s">
        <v>97</v>
      </c>
      <c r="C45" t="s">
        <v>98</v>
      </c>
      <c r="E45" s="1">
        <f t="shared" si="2"/>
        <v>0</v>
      </c>
      <c r="F45" t="s">
        <v>112</v>
      </c>
      <c r="H45" t="s">
        <v>99</v>
      </c>
    </row>
    <row r="46" spans="1:8">
      <c r="A46">
        <v>5</v>
      </c>
      <c r="B46" t="s">
        <v>100</v>
      </c>
      <c r="C46" t="s">
        <v>101</v>
      </c>
      <c r="D46" s="1">
        <v>0</v>
      </c>
      <c r="E46" s="1">
        <f t="shared" si="2"/>
        <v>0</v>
      </c>
      <c r="F46" t="s">
        <v>112</v>
      </c>
      <c r="H46" t="s">
        <v>102</v>
      </c>
    </row>
    <row r="47" spans="1:8">
      <c r="A47">
        <v>1</v>
      </c>
      <c r="B47" t="s">
        <v>4</v>
      </c>
      <c r="C47" t="s">
        <v>5</v>
      </c>
      <c r="E47" s="1">
        <f t="shared" si="2"/>
        <v>0</v>
      </c>
      <c r="H47" t="s">
        <v>6</v>
      </c>
    </row>
    <row r="48" spans="1:8">
      <c r="A48">
        <v>3</v>
      </c>
      <c r="B48" t="s">
        <v>7</v>
      </c>
      <c r="C48" t="s">
        <v>8</v>
      </c>
      <c r="E48" s="1">
        <f t="shared" si="2"/>
        <v>0</v>
      </c>
      <c r="H48" t="s">
        <v>9</v>
      </c>
    </row>
    <row r="49" spans="1:8">
      <c r="A49">
        <v>1</v>
      </c>
      <c r="B49" t="s">
        <v>68</v>
      </c>
      <c r="C49" t="s">
        <v>69</v>
      </c>
      <c r="E49" s="1">
        <f t="shared" si="2"/>
        <v>0</v>
      </c>
      <c r="H49" t="s">
        <v>70</v>
      </c>
    </row>
    <row r="50" spans="1:8">
      <c r="A50">
        <v>1</v>
      </c>
      <c r="B50" t="s">
        <v>61</v>
      </c>
      <c r="D50" s="1">
        <v>150</v>
      </c>
      <c r="E50" s="1">
        <f t="shared" si="2"/>
        <v>150</v>
      </c>
      <c r="F50" t="s">
        <v>112</v>
      </c>
      <c r="H50" t="s">
        <v>62</v>
      </c>
    </row>
    <row r="51" spans="1:8">
      <c r="A51">
        <v>1</v>
      </c>
      <c r="B51" t="s">
        <v>110</v>
      </c>
      <c r="D51" s="1">
        <v>0</v>
      </c>
      <c r="E51" s="1">
        <f t="shared" si="2"/>
        <v>0</v>
      </c>
      <c r="F51" t="s">
        <v>112</v>
      </c>
    </row>
    <row r="52" spans="1:8">
      <c r="A52">
        <v>1</v>
      </c>
      <c r="B52" t="s">
        <v>111</v>
      </c>
      <c r="D52" s="1">
        <v>0</v>
      </c>
      <c r="E52" s="1">
        <f t="shared" si="2"/>
        <v>0</v>
      </c>
      <c r="F52" t="s">
        <v>112</v>
      </c>
    </row>
    <row r="53" spans="1:8">
      <c r="E53" s="1">
        <f>SUM(E41:E52)</f>
        <v>150</v>
      </c>
    </row>
    <row r="54" spans="1:8" ht="16" thickBot="1"/>
    <row r="55" spans="1:8" s="2" customFormat="1" ht="17" thickTop="1" thickBot="1">
      <c r="D55" s="3"/>
      <c r="E55" s="3">
        <f>E26+E38+E53</f>
        <v>568.95000000000005</v>
      </c>
    </row>
    <row r="56" spans="1:8" ht="16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Kaba Access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Brian Moses</dc:creator>
  <cp:lastModifiedBy>J. Brian Moses</cp:lastModifiedBy>
  <dcterms:created xsi:type="dcterms:W3CDTF">2014-05-21T20:05:13Z</dcterms:created>
  <dcterms:modified xsi:type="dcterms:W3CDTF">2014-06-02T14:29:10Z</dcterms:modified>
</cp:coreProperties>
</file>